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bookair3/Downloads/Nouveau document plateforme/Mission Achats Durables - modèles et exemples/"/>
    </mc:Choice>
  </mc:AlternateContent>
  <xr:revisionPtr revIDLastSave="24" documentId="13_ncr:1_{14815DB9-966F-5045-8C2D-C98484B75AD2}" xr6:coauthVersionLast="47" xr6:coauthVersionMax="47" xr10:uidLastSave="{1DE7F336-A82B-4680-8499-50D6C1752969}"/>
  <bookViews>
    <workbookView xWindow="0" yWindow="500" windowWidth="28800" windowHeight="17500" xr2:uid="{C52C650F-0FA9-904B-8ABB-58F3CCE609ED}"/>
  </bookViews>
  <sheets>
    <sheet name="Audit des fournisseurs" sheetId="6" r:id="rId1"/>
    <sheet name="Synthèse plan d'action" sheetId="5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6" l="1"/>
  <c r="B30" i="6"/>
  <c r="L25" i="6"/>
  <c r="L24" i="6"/>
  <c r="H30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tc={3BF6852D-DC2C-904B-9966-0558C81F4C0E}</author>
  </authors>
  <commentList>
    <comment ref="H24" authorId="0" shapeId="0" xr:uid="{3BF6852D-DC2C-904B-9966-0558C81F4C0E}">
      <text>
        <t>[Threaded comment]
Your version of Excel allows you to read this threaded comment; however, any edits to it will get removed if the file is opened in a newer version of Excel. Learn more: https://go.microsoft.com/fwlink/?linkid=870924
Comment:
    Pour score 100% : encres à l’eau, re-remplissage des cartouches</t>
      </text>
    </comment>
  </commentList>
</comments>
</file>

<file path=xl/sharedStrings.xml><?xml version="1.0" encoding="utf-8"?>
<sst xmlns="http://schemas.openxmlformats.org/spreadsheetml/2006/main" count="111" uniqueCount="93">
  <si>
    <t>Audit de la durabilité des fournisseurs</t>
  </si>
  <si>
    <t>Version 1.1
du 15.03.2024</t>
  </si>
  <si>
    <t>Comment bien utiliser ce document</t>
  </si>
  <si>
    <t>- demandez à votre comptable ou responsable des Achats la vue récapitulative de l'ensemble de vos dépenses de l'année écoulée, par fournisseur</t>
  </si>
  <si>
    <t>- pour faciliter la priorisation, vous pouvez trier cette liste par ordre décroissant de dépenses</t>
  </si>
  <si>
    <t>- indiquez dans les colonnes F, H et J  les critères de durabilité choisis par votre entreprise (en général, localisation, critère environnemental, critère social)</t>
  </si>
  <si>
    <t>- établissez une échelle de notation de la durabilité. Nous vous en proposons une, que vous pouvez adapter</t>
  </si>
  <si>
    <t>- pour chaque fournisseur, évaluez les différents critères selon votre échelle (restez simple, l'objectif n'est pas d'être juste à 1% près, mais d'avoir une certaine cohérence dans l'évaluation entre fournisseurs)</t>
  </si>
  <si>
    <t>- en équipe, identifiez toutes vos idées d'amélioration : indiquer les actions i) concernant le fournisseur, ii) concernant l'usage</t>
  </si>
  <si>
    <t>- puis reportez vous à l'onglet suivant pour sélectionner vos actions et en faire un plan que vous pourrez suivre</t>
  </si>
  <si>
    <t>étape préliminiare : échelle de durabilité</t>
  </si>
  <si>
    <t>Cette échelle est une proposition, adaptez-là selon vos propres critères</t>
  </si>
  <si>
    <t>Lieu</t>
  </si>
  <si>
    <t>Score</t>
  </si>
  <si>
    <t>Environnement</t>
  </si>
  <si>
    <t>Critères sociaux</t>
  </si>
  <si>
    <t>évaluation compilée</t>
  </si>
  <si>
    <t>Canton</t>
  </si>
  <si>
    <t>circularité complète, impacts minimes</t>
  </si>
  <si>
    <t>Approche ambitieuse (ex. réinsertion)</t>
  </si>
  <si>
    <t>pour être durable, un fournisseur réalise un score de minimum :</t>
  </si>
  <si>
    <t>Suisse</t>
  </si>
  <si>
    <t>circularité partielle, impacts réduits</t>
  </si>
  <si>
    <t>Avantages sociaux déclarés</t>
  </si>
  <si>
    <t>Europe</t>
  </si>
  <si>
    <t>quelques actions</t>
  </si>
  <si>
    <t>Respect loi Suisse</t>
  </si>
  <si>
    <t>Autre</t>
  </si>
  <si>
    <t>Aucune action</t>
  </si>
  <si>
    <t>Législations moins disantes vs. Suisse</t>
  </si>
  <si>
    <t>Achats et fournisseurs</t>
  </si>
  <si>
    <t>Critères de durabilité</t>
  </si>
  <si>
    <t>Idées d'amélioration</t>
  </si>
  <si>
    <t>Nom de l'achat</t>
  </si>
  <si>
    <t>Montant dépensé en 2023</t>
  </si>
  <si>
    <t>Fournisseur</t>
  </si>
  <si>
    <t>Achat évalué</t>
  </si>
  <si>
    <t>Date d'évaluation passée ou prévue</t>
  </si>
  <si>
    <t>Fournisseur local</t>
  </si>
  <si>
    <t>score durabilité</t>
  </si>
  <si>
    <t>Respect de l'environnement</t>
  </si>
  <si>
    <t>Conditions de travail</t>
  </si>
  <si>
    <t>Total score durabilité</t>
  </si>
  <si>
    <t>Durable ou Non durable ?</t>
  </si>
  <si>
    <t>Axes d'amélioration fournisseur</t>
  </si>
  <si>
    <t>Axes d'amélioration usage</t>
  </si>
  <si>
    <t>Oui ou Non</t>
  </si>
  <si>
    <t>Imprimantes</t>
  </si>
  <si>
    <t>xxx</t>
  </si>
  <si>
    <t>Oui</t>
  </si>
  <si>
    <t>Genève</t>
  </si>
  <si>
    <t>papier recyclé, recyclage des cartouches</t>
  </si>
  <si>
    <t>Loi suisse + travail avec des EPI</t>
  </si>
  <si>
    <t>déjà durable, pas d'action court terme
opportunité de changer pour des encres à l'eau ?</t>
  </si>
  <si>
    <t>réduire les quantités de rapport annuel imprimés</t>
  </si>
  <si>
    <t>Roll up</t>
  </si>
  <si>
    <t>xx</t>
  </si>
  <si>
    <t>Allemagne</t>
  </si>
  <si>
    <t>na</t>
  </si>
  <si>
    <t>loi Europe</t>
  </si>
  <si>
    <t>Non</t>
  </si>
  <si>
    <t>Identifier un fournisseur local + qui proposerait des solutions de recyvlage des roll ups</t>
  </si>
  <si>
    <t>limiter les nouvelles impressions avec 1 version de roll up sans les parrains</t>
  </si>
  <si>
    <t>TOTAL dépenses</t>
  </si>
  <si>
    <t>Montant des achats durables</t>
  </si>
  <si>
    <t>% des achats durables</t>
  </si>
  <si>
    <t>Retrouvez ce modèle de document et tous nos guides de durabilité sur monentreprisedurable.ch</t>
  </si>
  <si>
    <t>Licence CC-BY-NC-SA : vous pouvez le modifier et le partager en citant l'origine ; pas d'utilisation commerciale</t>
  </si>
  <si>
    <t>Plan d'action - Achats Durables</t>
  </si>
  <si>
    <t>- repartez de la liste de toutes les idées de l'onglet précédent, en distinguant les actions qui concernent les fournisseurs et celles qui concernent vos usages</t>
  </si>
  <si>
    <t>- vous ne pourrez pas tout faire ! Choisissez en priorité : les achats dont les montants sont les plus importants et/ou ceux pour lesquels vos collègues seront les plus motivés</t>
  </si>
  <si>
    <t>-  en équipe, attribuez un responsable, et fiexez vous des objectifs à atteindre et une date de mise en œuvre. Répartissez sur plusieurs mois voire sur l'année prochaine, on ne change pas tous ses fournisseurs en même temps</t>
  </si>
  <si>
    <t>- nous vous avons indiqué quelques exemples en italique</t>
  </si>
  <si>
    <t>Achat concerné</t>
  </si>
  <si>
    <t>Plan d'action</t>
  </si>
  <si>
    <t>Evaluation</t>
  </si>
  <si>
    <t>Action</t>
  </si>
  <si>
    <t>Objectif</t>
  </si>
  <si>
    <t>priorité</t>
  </si>
  <si>
    <t>responsable</t>
  </si>
  <si>
    <t>date de mise en œuvre</t>
  </si>
  <si>
    <t>date évaluation</t>
  </si>
  <si>
    <t>résultat</t>
  </si>
  <si>
    <t>Analyse / amélioration</t>
  </si>
  <si>
    <t>identifier un fournisseur plus local</t>
  </si>
  <si>
    <t>100% roll up de 2024 imprimés chez fournisseur local</t>
  </si>
  <si>
    <t>Rapport annuel</t>
  </si>
  <si>
    <t>réduire les quantités imprimées</t>
  </si>
  <si>
    <t>3000 rapports (-40% vs. 2023)</t>
  </si>
  <si>
    <t>Journée de pitch</t>
  </si>
  <si>
    <t>évaluer les pratiques 2024</t>
  </si>
  <si>
    <t>revoir tout le process de l'événement pour 2025</t>
  </si>
  <si>
    <t>à définir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</si>
</sst>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[$CHF-100C]_-;\-* #,##0\ [$CHF-100C]_-;_-* &quot;-&quot;??\ [$CHF-100C]_-;_-@_-"/>
  </numFmts>
  <fonts count="18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24"/>
      <color rgb="FFFFFFFF"/>
      <name val="Arial"/>
      <family val="2"/>
    </font>
    <font>
      <sz val="12"/>
      <color rgb="FFFFFFFF"/>
      <name val="Arial"/>
      <family val="2"/>
    </font>
    <font>
      <b/>
      <u/>
      <sz val="12"/>
      <color theme="1"/>
      <name val="Arial"/>
      <family val="2"/>
    </font>
    <font>
      <i/>
      <sz val="12"/>
      <color theme="1"/>
      <name val="Arial"/>
      <family val="2"/>
    </font>
    <font>
      <sz val="8"/>
      <color rgb="FF000000"/>
      <name val="Arial"/>
      <family val="2"/>
    </font>
    <font>
      <b/>
      <sz val="12"/>
      <color rgb="FF00B050"/>
      <name val="Arial"/>
      <family val="2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1D684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rgb="FFFFFFFF"/>
      <name val="Arial"/>
      <family val="2"/>
    </font>
    <font>
      <sz val="10"/>
      <color rgb="FFFFFFFF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1D6842"/>
        <bgColor indexed="64"/>
      </patternFill>
    </fill>
    <fill>
      <patternFill patternType="solid">
        <fgColor rgb="FFB1CBBD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1C6842"/>
        <bgColor indexed="64"/>
      </patternFill>
    </fill>
    <fill>
      <patternFill patternType="solid">
        <fgColor rgb="FFB1CBBE"/>
        <bgColor indexed="64"/>
      </patternFill>
    </fill>
    <fill>
      <patternFill patternType="solid">
        <fgColor rgb="FFB1CBBE"/>
        <bgColor rgb="FF000000"/>
      </patternFill>
    </fill>
  </fills>
  <borders count="3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122">
    <xf numFmtId="0" fontId="0" fillId="0" borderId="0" xfId="0"/>
    <xf numFmtId="0" fontId="1" fillId="4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7" fillId="0" borderId="0" xfId="0" applyFont="1"/>
    <xf numFmtId="0" fontId="5" fillId="0" borderId="1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17" fontId="5" fillId="0" borderId="1" xfId="0" applyNumberFormat="1" applyFont="1" applyBorder="1" applyAlignment="1">
      <alignment horizontal="left" wrapText="1"/>
    </xf>
    <xf numFmtId="164" fontId="5" fillId="0" borderId="1" xfId="0" applyNumberFormat="1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5" fillId="0" borderId="11" xfId="0" applyFont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0" fontId="1" fillId="0" borderId="17" xfId="0" quotePrefix="1" applyFont="1" applyBorder="1" applyAlignment="1">
      <alignment horizontal="left" vertical="center"/>
    </xf>
    <xf numFmtId="0" fontId="1" fillId="0" borderId="0" xfId="0" quotePrefix="1" applyFont="1" applyAlignment="1">
      <alignment horizontal="left" vertical="center"/>
    </xf>
    <xf numFmtId="0" fontId="1" fillId="0" borderId="18" xfId="0" quotePrefix="1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17" fontId="0" fillId="0" borderId="0" xfId="0" applyNumberForma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/>
    </xf>
    <xf numFmtId="0" fontId="0" fillId="2" borderId="0" xfId="0" applyFill="1"/>
    <xf numFmtId="164" fontId="0" fillId="2" borderId="0" xfId="0" applyNumberFormat="1" applyFill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0" fillId="0" borderId="24" xfId="0" applyBorder="1" applyAlignment="1">
      <alignment vertical="center"/>
    </xf>
    <xf numFmtId="9" fontId="0" fillId="0" borderId="29" xfId="0" applyNumberFormat="1" applyBorder="1" applyAlignment="1">
      <alignment vertical="center"/>
    </xf>
    <xf numFmtId="0" fontId="0" fillId="0" borderId="30" xfId="0" applyBorder="1"/>
    <xf numFmtId="0" fontId="0" fillId="0" borderId="31" xfId="0" applyBorder="1"/>
    <xf numFmtId="0" fontId="0" fillId="0" borderId="24" xfId="0" applyBorder="1" applyAlignment="1">
      <alignment vertical="center" wrapText="1"/>
    </xf>
    <xf numFmtId="0" fontId="0" fillId="0" borderId="29" xfId="0" applyBorder="1" applyAlignment="1">
      <alignment vertical="center"/>
    </xf>
    <xf numFmtId="9" fontId="0" fillId="0" borderId="24" xfId="0" applyNumberFormat="1" applyBorder="1" applyAlignment="1">
      <alignment vertical="center"/>
    </xf>
    <xf numFmtId="0" fontId="0" fillId="0" borderId="29" xfId="0" applyBorder="1" applyAlignment="1">
      <alignment horizontal="center" vertical="center"/>
    </xf>
    <xf numFmtId="0" fontId="0" fillId="0" borderId="29" xfId="0" applyBorder="1" applyAlignment="1">
      <alignment vertical="center" wrapText="1"/>
    </xf>
    <xf numFmtId="0" fontId="12" fillId="6" borderId="22" xfId="0" applyFont="1" applyFill="1" applyBorder="1" applyAlignment="1">
      <alignment vertical="center" wrapText="1"/>
    </xf>
    <xf numFmtId="164" fontId="10" fillId="0" borderId="0" xfId="0" applyNumberFormat="1" applyFont="1" applyAlignment="1">
      <alignment horizontal="center" vertical="center"/>
    </xf>
    <xf numFmtId="164" fontId="10" fillId="0" borderId="0" xfId="0" applyNumberFormat="1" applyFont="1" applyAlignment="1">
      <alignment vertical="center"/>
    </xf>
    <xf numFmtId="9" fontId="10" fillId="0" borderId="0" xfId="1" applyFont="1" applyAlignment="1">
      <alignment vertical="center"/>
    </xf>
    <xf numFmtId="0" fontId="11" fillId="6" borderId="25" xfId="0" applyFont="1" applyFill="1" applyBorder="1" applyAlignment="1">
      <alignment vertical="center" wrapText="1"/>
    </xf>
    <xf numFmtId="0" fontId="11" fillId="6" borderId="26" xfId="0" applyFont="1" applyFill="1" applyBorder="1" applyAlignment="1">
      <alignment vertical="center" wrapText="1"/>
    </xf>
    <xf numFmtId="0" fontId="4" fillId="0" borderId="14" xfId="0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17" fontId="5" fillId="0" borderId="4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2" fillId="3" borderId="35" xfId="0" applyFont="1" applyFill="1" applyBorder="1" applyAlignment="1">
      <alignment vertical="center" wrapText="1"/>
    </xf>
    <xf numFmtId="0" fontId="0" fillId="3" borderId="36" xfId="0" applyFill="1" applyBorder="1" applyAlignment="1">
      <alignment horizontal="center"/>
    </xf>
    <xf numFmtId="0" fontId="12" fillId="3" borderId="36" xfId="0" applyFont="1" applyFill="1" applyBorder="1" applyAlignment="1">
      <alignment vertical="center" wrapText="1"/>
    </xf>
    <xf numFmtId="0" fontId="0" fillId="0" borderId="17" xfId="0" applyBorder="1" applyAlignment="1">
      <alignment horizontal="left" vertical="center" wrapText="1"/>
    </xf>
    <xf numFmtId="9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9" fontId="0" fillId="0" borderId="20" xfId="0" applyNumberFormat="1" applyBorder="1" applyAlignment="1">
      <alignment horizontal="center" vertical="center" wrapText="1"/>
    </xf>
    <xf numFmtId="0" fontId="0" fillId="0" borderId="20" xfId="0" applyBorder="1" applyAlignment="1">
      <alignment horizontal="lef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0" xfId="0" applyBorder="1" applyAlignment="1">
      <alignment vertical="center" wrapText="1"/>
    </xf>
    <xf numFmtId="9" fontId="13" fillId="0" borderId="21" xfId="0" applyNumberFormat="1" applyFont="1" applyBorder="1" applyAlignment="1">
      <alignment vertical="center" wrapText="1"/>
    </xf>
    <xf numFmtId="0" fontId="1" fillId="0" borderId="17" xfId="0" quotePrefix="1" applyFont="1" applyBorder="1" applyAlignment="1">
      <alignment vertical="center"/>
    </xf>
    <xf numFmtId="0" fontId="1" fillId="0" borderId="18" xfId="0" quotePrefix="1" applyFont="1" applyBorder="1" applyAlignment="1">
      <alignment vertical="center"/>
    </xf>
    <xf numFmtId="0" fontId="1" fillId="0" borderId="0" xfId="0" quotePrefix="1" applyFont="1" applyAlignment="1">
      <alignment vertical="center"/>
    </xf>
    <xf numFmtId="0" fontId="1" fillId="0" borderId="19" xfId="0" quotePrefix="1" applyFont="1" applyBorder="1" applyAlignment="1">
      <alignment vertical="center"/>
    </xf>
    <xf numFmtId="0" fontId="1" fillId="0" borderId="20" xfId="0" quotePrefix="1" applyFont="1" applyBorder="1" applyAlignment="1">
      <alignment vertical="center"/>
    </xf>
    <xf numFmtId="0" fontId="1" fillId="0" borderId="21" xfId="0" quotePrefix="1" applyFont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 wrapText="1"/>
    </xf>
    <xf numFmtId="9" fontId="5" fillId="0" borderId="4" xfId="1" applyFont="1" applyBorder="1" applyAlignment="1">
      <alignment horizontal="left" vertical="center" wrapText="1"/>
    </xf>
    <xf numFmtId="0" fontId="5" fillId="0" borderId="38" xfId="0" applyFont="1" applyBorder="1" applyAlignment="1">
      <alignment horizontal="left" vertical="center" wrapText="1"/>
    </xf>
    <xf numFmtId="0" fontId="5" fillId="0" borderId="23" xfId="0" applyFont="1" applyBorder="1" applyAlignment="1">
      <alignment vertical="center" wrapText="1"/>
    </xf>
    <xf numFmtId="0" fontId="11" fillId="6" borderId="23" xfId="0" applyFont="1" applyFill="1" applyBorder="1" applyAlignment="1">
      <alignment vertical="center"/>
    </xf>
    <xf numFmtId="0" fontId="11" fillId="6" borderId="23" xfId="0" applyFont="1" applyFill="1" applyBorder="1" applyAlignment="1">
      <alignment vertical="center" wrapText="1"/>
    </xf>
    <xf numFmtId="0" fontId="11" fillId="6" borderId="27" xfId="0" applyFont="1" applyFill="1" applyBorder="1" applyAlignment="1">
      <alignment vertical="center" wrapText="1"/>
    </xf>
    <xf numFmtId="0" fontId="11" fillId="6" borderId="28" xfId="0" applyFont="1" applyFill="1" applyBorder="1" applyAlignment="1">
      <alignment vertical="center" wrapText="1"/>
    </xf>
    <xf numFmtId="0" fontId="14" fillId="5" borderId="23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/>
    </xf>
    <xf numFmtId="0" fontId="11" fillId="6" borderId="32" xfId="0" applyFont="1" applyFill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vertical="center" wrapText="1"/>
    </xf>
    <xf numFmtId="0" fontId="11" fillId="7" borderId="33" xfId="0" applyFont="1" applyFill="1" applyBorder="1" applyAlignment="1">
      <alignment horizontal="center" vertical="center" wrapText="1"/>
    </xf>
    <xf numFmtId="0" fontId="11" fillId="7" borderId="34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left" vertical="center"/>
    </xf>
    <xf numFmtId="0" fontId="4" fillId="4" borderId="15" xfId="0" applyFont="1" applyFill="1" applyBorder="1" applyAlignment="1">
      <alignment horizontal="left" vertical="center"/>
    </xf>
    <xf numFmtId="0" fontId="4" fillId="4" borderId="16" xfId="0" applyFont="1" applyFill="1" applyBorder="1" applyAlignment="1">
      <alignment horizontal="left" vertical="center"/>
    </xf>
    <xf numFmtId="0" fontId="4" fillId="4" borderId="17" xfId="0" applyFont="1" applyFill="1" applyBorder="1" applyAlignment="1">
      <alignment horizontal="left" vertical="center"/>
    </xf>
    <xf numFmtId="0" fontId="4" fillId="4" borderId="0" xfId="0" applyFont="1" applyFill="1" applyAlignment="1">
      <alignment horizontal="left" vertical="center"/>
    </xf>
    <xf numFmtId="0" fontId="4" fillId="4" borderId="18" xfId="0" applyFont="1" applyFill="1" applyBorder="1" applyAlignment="1">
      <alignment horizontal="left" vertical="center"/>
    </xf>
    <xf numFmtId="0" fontId="1" fillId="0" borderId="17" xfId="0" quotePrefix="1" applyFont="1" applyBorder="1" applyAlignment="1">
      <alignment horizontal="left" vertical="center"/>
    </xf>
    <xf numFmtId="0" fontId="1" fillId="0" borderId="0" xfId="0" quotePrefix="1" applyFont="1" applyAlignment="1">
      <alignment horizontal="left" vertical="center"/>
    </xf>
    <xf numFmtId="0" fontId="1" fillId="0" borderId="18" xfId="0" quotePrefix="1" applyFont="1" applyBorder="1" applyAlignment="1">
      <alignment horizontal="left" vertical="center"/>
    </xf>
    <xf numFmtId="0" fontId="1" fillId="0" borderId="19" xfId="0" quotePrefix="1" applyFont="1" applyBorder="1" applyAlignment="1">
      <alignment horizontal="left" vertical="center"/>
    </xf>
    <xf numFmtId="0" fontId="1" fillId="0" borderId="20" xfId="0" quotePrefix="1" applyFont="1" applyBorder="1" applyAlignment="1">
      <alignment horizontal="left" vertical="center"/>
    </xf>
    <xf numFmtId="0" fontId="1" fillId="0" borderId="21" xfId="0" quotePrefix="1" applyFont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12" fillId="3" borderId="36" xfId="0" applyFont="1" applyFill="1" applyBorder="1" applyAlignment="1">
      <alignment horizontal="center" vertical="center" wrapText="1"/>
    </xf>
    <xf numFmtId="0" fontId="12" fillId="3" borderId="3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0" fontId="1" fillId="0" borderId="17" xfId="0" quotePrefix="1" applyFont="1" applyBorder="1" applyAlignment="1">
      <alignment horizontal="left" vertical="center" wrapText="1"/>
    </xf>
    <xf numFmtId="0" fontId="1" fillId="0" borderId="0" xfId="0" quotePrefix="1" applyFont="1" applyAlignment="1">
      <alignment horizontal="left" vertical="center" wrapText="1"/>
    </xf>
    <xf numFmtId="0" fontId="1" fillId="0" borderId="18" xfId="0" quotePrefix="1" applyFont="1" applyBorder="1" applyAlignment="1">
      <alignment horizontal="left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right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1D6842"/>
      <color rgb="FFB1CBBD"/>
      <color rgb="FF19B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939800</xdr:colOff>
      <xdr:row>32</xdr:row>
      <xdr:rowOff>196850</xdr:rowOff>
    </xdr:from>
    <xdr:to>
      <xdr:col>0</xdr:col>
      <xdr:colOff>1501775</xdr:colOff>
      <xdr:row>34</xdr:row>
      <xdr:rowOff>12700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A16CE17-22D4-F94C-A174-218A20C74214}"/>
            </a:ext>
            <a:ext uri="{147F2762-F138-4A5C-976F-8EAC2B608ADB}">
              <a16:predDERef xmlns:a16="http://schemas.microsoft.com/office/drawing/2014/main" pred="{51609BE4-6557-5A2A-77CE-ACA9BACFD6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9800" y="13404850"/>
          <a:ext cx="561975" cy="222250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0</xdr:rowOff>
    </xdr:from>
    <xdr:to>
      <xdr:col>0</xdr:col>
      <xdr:colOff>1143000</xdr:colOff>
      <xdr:row>0</xdr:row>
      <xdr:rowOff>561975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08EE6EE-FB94-42C2-A69D-C2B2CA334B0D}"/>
            </a:ext>
            <a:ext uri="{147F2762-F138-4A5C-976F-8EAC2B608ADB}">
              <a16:predDERef xmlns:a16="http://schemas.microsoft.com/office/drawing/2014/main" pred="{EA16CE17-22D4-F94C-A174-218A20C742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825" y="0"/>
          <a:ext cx="1019175" cy="5619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254001</xdr:colOff>
      <xdr:row>0</xdr:row>
      <xdr:rowOff>0</xdr:rowOff>
    </xdr:from>
    <xdr:to>
      <xdr:col>0</xdr:col>
      <xdr:colOff>1765301</xdr:colOff>
      <xdr:row>1</xdr:row>
      <xdr:rowOff>644161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8A5E1EC-1BCE-D081-C7F1-FB9BC3DD68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59001" y="0"/>
          <a:ext cx="1511300" cy="847361"/>
        </a:xfrm>
        <a:prstGeom prst="rect">
          <a:avLst/>
        </a:prstGeom>
      </xdr:spPr>
    </xdr:pic>
    <xdr:clientData/>
  </xdr:twoCellAnchor>
  <xdr:twoCellAnchor editAs="oneCell">
    <xdr:from>
      <xdr:col>0</xdr:col>
      <xdr:colOff>1219200</xdr:colOff>
      <xdr:row>25</xdr:row>
      <xdr:rowOff>196850</xdr:rowOff>
    </xdr:from>
    <xdr:to>
      <xdr:col>0</xdr:col>
      <xdr:colOff>1781175</xdr:colOff>
      <xdr:row>27</xdr:row>
      <xdr:rowOff>12700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B3825DAC-B2BE-9BFC-2441-587394CC5FF3}"/>
            </a:ext>
            <a:ext uri="{147F2762-F138-4A5C-976F-8EAC2B608ADB}">
              <a16:predDERef xmlns:a16="http://schemas.microsoft.com/office/drawing/2014/main" pred="{51609BE4-6557-5A2A-77CE-ACA9BACFD6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9200" y="8909050"/>
          <a:ext cx="561975" cy="22225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Isabelle Neveu" id="{A2718FCA-5759-8444-9ADA-67E9A1D9B7B1}" userId="S::isabelle@monentreprisedurable.ch::875cf030-eaa9-42d8-b6c3-daf3faacf1b6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24" dT="2024-03-28T10:38:31.91" personId="{A2718FCA-5759-8444-9ADA-67E9A1D9B7B1}" id="{3BF6852D-DC2C-904B-9966-0558C81F4C0E}">
    <text>Pour score 100% : encres à l’eau, re-remplissage des cartouches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1604B-5603-4944-A8DF-58147EBBC93B}">
  <dimension ref="A1:S34"/>
  <sheetViews>
    <sheetView tabSelected="1" topLeftCell="A11" workbookViewId="0">
      <selection activeCell="A5" sqref="A5:O5"/>
    </sheetView>
  </sheetViews>
  <sheetFormatPr defaultColWidth="11" defaultRowHeight="15.95"/>
  <cols>
    <col min="1" max="1" width="20.5" customWidth="1"/>
    <col min="2" max="2" width="15.5" customWidth="1"/>
    <col min="3" max="3" width="16.5" customWidth="1"/>
    <col min="5" max="5" width="17" customWidth="1"/>
    <col min="7" max="7" width="11.625" bestFit="1" customWidth="1"/>
    <col min="8" max="8" width="14.375" customWidth="1"/>
    <col min="10" max="10" width="23.625" customWidth="1"/>
    <col min="12" max="12" width="14.125" bestFit="1" customWidth="1"/>
    <col min="14" max="14" width="21.5" customWidth="1"/>
    <col min="15" max="15" width="17.625" customWidth="1"/>
  </cols>
  <sheetData>
    <row r="1" spans="1:15" s="2" customFormat="1" ht="48.75" customHeight="1">
      <c r="A1" s="120" t="s">
        <v>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1" t="s">
        <v>1</v>
      </c>
    </row>
    <row r="2" spans="1:15" s="2" customFormat="1" ht="15">
      <c r="A2" s="87" t="s">
        <v>2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9"/>
    </row>
    <row r="3" spans="1:15" s="2" customFormat="1">
      <c r="A3" s="90"/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2"/>
    </row>
    <row r="4" spans="1:15" s="2" customFormat="1">
      <c r="A4" s="93" t="s">
        <v>3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5"/>
    </row>
    <row r="5" spans="1:15" s="2" customFormat="1">
      <c r="A5" s="93" t="s">
        <v>4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5"/>
    </row>
    <row r="6" spans="1:15" s="2" customFormat="1">
      <c r="A6" s="18" t="s">
        <v>5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20"/>
    </row>
    <row r="7" spans="1:15" s="2" customFormat="1">
      <c r="A7" s="18" t="s">
        <v>6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20"/>
    </row>
    <row r="8" spans="1:15" s="2" customFormat="1">
      <c r="A8" s="93" t="s">
        <v>7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5"/>
    </row>
    <row r="9" spans="1:15" s="2" customFormat="1">
      <c r="A9" s="18" t="s">
        <v>8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20"/>
    </row>
    <row r="10" spans="1:15" s="2" customFormat="1" ht="17.100000000000001" thickBot="1">
      <c r="A10" s="96" t="s">
        <v>9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8"/>
    </row>
    <row r="12" spans="1:15" ht="17.100000000000001" customHeight="1">
      <c r="A12" s="99" t="s">
        <v>10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</row>
    <row r="13" spans="1:15" ht="17.100000000000001" thickBot="1">
      <c r="A13" s="29"/>
      <c r="B13" s="29"/>
      <c r="C13" s="29"/>
      <c r="D13" s="29"/>
      <c r="E13" s="29"/>
      <c r="F13" s="29"/>
    </row>
    <row r="14" spans="1:15" ht="17.100000000000001" customHeight="1">
      <c r="A14" t="s">
        <v>11</v>
      </c>
      <c r="F14" s="51" t="s">
        <v>12</v>
      </c>
      <c r="G14" s="52" t="s">
        <v>13</v>
      </c>
      <c r="H14" s="53" t="s">
        <v>14</v>
      </c>
      <c r="I14" s="52" t="s">
        <v>13</v>
      </c>
      <c r="J14" s="53" t="s">
        <v>15</v>
      </c>
      <c r="K14" s="52" t="s">
        <v>13</v>
      </c>
      <c r="L14" s="101" t="s">
        <v>16</v>
      </c>
      <c r="M14" s="102"/>
    </row>
    <row r="15" spans="1:15" s="22" customFormat="1" ht="102" customHeight="1">
      <c r="F15" s="54" t="s">
        <v>17</v>
      </c>
      <c r="G15" s="55">
        <v>1</v>
      </c>
      <c r="H15" s="56" t="s">
        <v>18</v>
      </c>
      <c r="I15" s="55">
        <v>1</v>
      </c>
      <c r="J15" s="56" t="s">
        <v>19</v>
      </c>
      <c r="K15" s="55">
        <v>1</v>
      </c>
      <c r="L15" s="103" t="s">
        <v>20</v>
      </c>
      <c r="M15" s="104"/>
    </row>
    <row r="16" spans="1:15" s="22" customFormat="1" ht="51">
      <c r="F16" s="54" t="s">
        <v>21</v>
      </c>
      <c r="G16" s="55">
        <v>0.7</v>
      </c>
      <c r="H16" s="56" t="s">
        <v>22</v>
      </c>
      <c r="I16" s="22">
        <v>70</v>
      </c>
      <c r="J16" s="56" t="s">
        <v>23</v>
      </c>
      <c r="K16" s="55">
        <v>0.7</v>
      </c>
      <c r="L16" s="103"/>
      <c r="M16" s="104"/>
    </row>
    <row r="17" spans="1:19" s="22" customFormat="1" ht="33.950000000000003">
      <c r="F17" s="54" t="s">
        <v>24</v>
      </c>
      <c r="G17" s="55">
        <v>0.5</v>
      </c>
      <c r="H17" s="56" t="s">
        <v>25</v>
      </c>
      <c r="I17" s="55">
        <v>0.5</v>
      </c>
      <c r="J17" s="56" t="s">
        <v>26</v>
      </c>
      <c r="K17" s="55">
        <v>0.5</v>
      </c>
      <c r="L17" s="103"/>
      <c r="M17" s="104"/>
    </row>
    <row r="18" spans="1:19" s="22" customFormat="1" ht="35.1" thickBot="1">
      <c r="F18" s="57" t="s">
        <v>27</v>
      </c>
      <c r="G18" s="58">
        <v>0</v>
      </c>
      <c r="H18" s="59" t="s">
        <v>28</v>
      </c>
      <c r="I18" s="60">
        <v>0</v>
      </c>
      <c r="J18" s="59" t="s">
        <v>29</v>
      </c>
      <c r="K18" s="60">
        <v>0</v>
      </c>
      <c r="L18" s="61"/>
      <c r="M18" s="62">
        <v>0.6</v>
      </c>
    </row>
    <row r="21" spans="1:19">
      <c r="A21" s="82" t="s">
        <v>30</v>
      </c>
      <c r="B21" s="82"/>
      <c r="C21" s="82"/>
      <c r="D21" s="82"/>
      <c r="E21" s="82"/>
      <c r="F21" s="81" t="s">
        <v>31</v>
      </c>
      <c r="G21" s="81"/>
      <c r="H21" s="81"/>
      <c r="I21" s="81"/>
      <c r="J21" s="81"/>
      <c r="K21" s="81"/>
      <c r="L21" s="81"/>
      <c r="M21" s="81"/>
      <c r="N21" s="82" t="s">
        <v>32</v>
      </c>
      <c r="O21" s="82"/>
    </row>
    <row r="22" spans="1:19" ht="45.95" customHeight="1">
      <c r="A22" s="77" t="s">
        <v>33</v>
      </c>
      <c r="B22" s="78" t="s">
        <v>34</v>
      </c>
      <c r="C22" s="77" t="s">
        <v>35</v>
      </c>
      <c r="D22" s="43" t="s">
        <v>36</v>
      </c>
      <c r="E22" s="79" t="s">
        <v>37</v>
      </c>
      <c r="F22" s="79" t="s">
        <v>38</v>
      </c>
      <c r="G22" s="83" t="s">
        <v>39</v>
      </c>
      <c r="H22" s="79" t="s">
        <v>40</v>
      </c>
      <c r="I22" s="83" t="s">
        <v>39</v>
      </c>
      <c r="J22" s="79" t="s">
        <v>41</v>
      </c>
      <c r="K22" s="83" t="s">
        <v>39</v>
      </c>
      <c r="L22" s="85" t="s">
        <v>42</v>
      </c>
      <c r="M22" s="80" t="s">
        <v>43</v>
      </c>
      <c r="N22" s="78" t="s">
        <v>44</v>
      </c>
      <c r="O22" s="78" t="s">
        <v>45</v>
      </c>
    </row>
    <row r="23" spans="1:19" ht="17.100000000000001">
      <c r="A23" s="77"/>
      <c r="B23" s="78"/>
      <c r="C23" s="77"/>
      <c r="D23" s="44" t="s">
        <v>46</v>
      </c>
      <c r="E23" s="79"/>
      <c r="F23" s="79"/>
      <c r="G23" s="84"/>
      <c r="H23" s="79"/>
      <c r="I23" s="84"/>
      <c r="J23" s="79"/>
      <c r="K23" s="84"/>
      <c r="L23" s="86"/>
      <c r="M23" s="80"/>
      <c r="N23" s="78"/>
      <c r="O23" s="78"/>
    </row>
    <row r="24" spans="1:19" s="23" customFormat="1" ht="102">
      <c r="A24" s="23" t="s">
        <v>47</v>
      </c>
      <c r="B24" s="25">
        <v>10000</v>
      </c>
      <c r="C24" s="23" t="s">
        <v>48</v>
      </c>
      <c r="D24" s="23" t="s">
        <v>49</v>
      </c>
      <c r="E24" s="24">
        <v>45352</v>
      </c>
      <c r="F24" s="30" t="s">
        <v>50</v>
      </c>
      <c r="G24" s="31">
        <v>1</v>
      </c>
      <c r="H24" s="34" t="s">
        <v>51</v>
      </c>
      <c r="I24" s="31">
        <v>0.7</v>
      </c>
      <c r="J24" s="34" t="s">
        <v>52</v>
      </c>
      <c r="K24" s="31">
        <v>0.8</v>
      </c>
      <c r="L24" s="36">
        <f>AVERAGE(G24,I24,K24)</f>
        <v>0.83333333333333337</v>
      </c>
      <c r="M24" s="37" t="s">
        <v>49</v>
      </c>
      <c r="N24" s="34" t="s">
        <v>53</v>
      </c>
      <c r="O24" s="38" t="s">
        <v>54</v>
      </c>
      <c r="R24" s="21"/>
      <c r="S24" s="24"/>
    </row>
    <row r="25" spans="1:19" s="23" customFormat="1" ht="84.95">
      <c r="A25" s="23" t="s">
        <v>55</v>
      </c>
      <c r="B25" s="25">
        <v>3000</v>
      </c>
      <c r="C25" s="23" t="s">
        <v>56</v>
      </c>
      <c r="D25" s="23" t="s">
        <v>49</v>
      </c>
      <c r="E25" s="24">
        <v>45352</v>
      </c>
      <c r="F25" s="30" t="s">
        <v>57</v>
      </c>
      <c r="G25" s="31">
        <v>0.5</v>
      </c>
      <c r="H25" s="30" t="s">
        <v>58</v>
      </c>
      <c r="I25" s="35">
        <v>0</v>
      </c>
      <c r="J25" s="30" t="s">
        <v>59</v>
      </c>
      <c r="K25" s="31">
        <v>0.5</v>
      </c>
      <c r="L25" s="36">
        <f>AVERAGE(G25,I25,K25)</f>
        <v>0.33333333333333331</v>
      </c>
      <c r="M25" s="37" t="s">
        <v>60</v>
      </c>
      <c r="N25" s="34" t="s">
        <v>61</v>
      </c>
      <c r="O25" s="38" t="s">
        <v>62</v>
      </c>
    </row>
    <row r="26" spans="1:19" s="23" customFormat="1" ht="48.95" customHeight="1">
      <c r="A26" s="23" t="s">
        <v>48</v>
      </c>
      <c r="B26" s="25"/>
      <c r="E26" s="24"/>
      <c r="F26" s="30"/>
      <c r="G26" s="31"/>
      <c r="H26" s="30"/>
      <c r="I26" s="35"/>
      <c r="J26" s="30"/>
      <c r="K26" s="31"/>
      <c r="L26" s="36"/>
      <c r="M26" s="37"/>
      <c r="N26" s="34"/>
      <c r="O26" s="38"/>
    </row>
    <row r="27" spans="1:19" ht="45.95" customHeight="1">
      <c r="B27" s="26"/>
      <c r="F27" s="32"/>
      <c r="G27" s="33"/>
      <c r="H27" s="32"/>
      <c r="I27" s="33"/>
      <c r="J27" s="32"/>
      <c r="K27" s="33"/>
      <c r="L27" s="32"/>
      <c r="M27" s="33"/>
      <c r="N27" s="32"/>
      <c r="O27" s="33"/>
    </row>
    <row r="28" spans="1:19" ht="12.95" customHeight="1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9" ht="17.100000000000001" thickBot="1"/>
    <row r="30" spans="1:19" ht="51.95" thickBot="1">
      <c r="A30" s="39" t="s">
        <v>63</v>
      </c>
      <c r="B30" s="40">
        <f>SUM(B24:B27)</f>
        <v>13000</v>
      </c>
      <c r="D30" s="39" t="s">
        <v>64</v>
      </c>
      <c r="E30" s="41">
        <f>SUMIF(M24:M27,"oui",B24:B27)</f>
        <v>10000</v>
      </c>
      <c r="G30" s="39" t="s">
        <v>65</v>
      </c>
      <c r="H30" s="42">
        <f>E30/B30</f>
        <v>0.76923076923076927</v>
      </c>
    </row>
    <row r="33" spans="1:7" s="3" customFormat="1">
      <c r="A33" s="9" t="s">
        <v>66</v>
      </c>
      <c r="E33" s="2"/>
      <c r="F33" s="2"/>
      <c r="G33" s="2"/>
    </row>
    <row r="34" spans="1:7" s="3" customFormat="1">
      <c r="A34" s="4"/>
      <c r="B34" s="6" t="s">
        <v>67</v>
      </c>
      <c r="E34" s="2"/>
      <c r="F34" s="2"/>
      <c r="G34" s="2"/>
    </row>
  </sheetData>
  <mergeCells count="26">
    <mergeCell ref="A10:O10"/>
    <mergeCell ref="A12:O12"/>
    <mergeCell ref="L14:M14"/>
    <mergeCell ref="L15:M17"/>
    <mergeCell ref="A21:E21"/>
    <mergeCell ref="A2:O3"/>
    <mergeCell ref="A4:O4"/>
    <mergeCell ref="A5:O5"/>
    <mergeCell ref="A8:O8"/>
    <mergeCell ref="A1:N1"/>
    <mergeCell ref="O22:O23"/>
    <mergeCell ref="F21:M21"/>
    <mergeCell ref="N21:O21"/>
    <mergeCell ref="K22:K23"/>
    <mergeCell ref="L22:L23"/>
    <mergeCell ref="F22:F23"/>
    <mergeCell ref="H22:H23"/>
    <mergeCell ref="G22:G23"/>
    <mergeCell ref="I22:I23"/>
    <mergeCell ref="A22:A23"/>
    <mergeCell ref="B22:B23"/>
    <mergeCell ref="J22:J23"/>
    <mergeCell ref="M22:M23"/>
    <mergeCell ref="N22:N23"/>
    <mergeCell ref="C22:C23"/>
    <mergeCell ref="E22:E23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19415-D166-EF48-83D1-E97F801FB4BB}">
  <sheetPr>
    <pageSetUpPr fitToPage="1"/>
  </sheetPr>
  <dimension ref="A1:I27"/>
  <sheetViews>
    <sheetView showGridLines="0" workbookViewId="0">
      <selection activeCell="B32" sqref="B32"/>
    </sheetView>
  </sheetViews>
  <sheetFormatPr defaultColWidth="11" defaultRowHeight="15.95"/>
  <cols>
    <col min="1" max="1" width="24.5" style="3" customWidth="1"/>
    <col min="2" max="2" width="34" style="3" customWidth="1"/>
    <col min="3" max="3" width="14.125" style="3" customWidth="1"/>
    <col min="4" max="4" width="10.875" style="2"/>
    <col min="5" max="5" width="16.375" style="2" customWidth="1"/>
    <col min="6" max="6" width="13.125" style="2" customWidth="1"/>
    <col min="7" max="8" width="11" style="3"/>
    <col min="9" max="9" width="34" style="3" customWidth="1"/>
    <col min="10" max="16384" width="11" style="3"/>
  </cols>
  <sheetData>
    <row r="1" spans="1:9" s="1" customFormat="1"/>
    <row r="2" spans="1:9" s="2" customFormat="1" ht="72.75" customHeight="1">
      <c r="I2" s="5" t="s">
        <v>1</v>
      </c>
    </row>
    <row r="3" spans="1:9" s="2" customFormat="1" ht="15.95" customHeight="1">
      <c r="A3" s="111" t="s">
        <v>68</v>
      </c>
      <c r="B3" s="111"/>
      <c r="C3" s="111"/>
      <c r="D3" s="111"/>
      <c r="E3" s="111"/>
      <c r="F3" s="111"/>
      <c r="G3" s="111"/>
      <c r="H3" s="111"/>
      <c r="I3" s="111"/>
    </row>
    <row r="4" spans="1:9" s="2" customFormat="1" ht="15.95" customHeight="1">
      <c r="A4" s="111"/>
      <c r="B4" s="111"/>
      <c r="C4" s="111"/>
      <c r="D4" s="111"/>
      <c r="E4" s="111"/>
      <c r="F4" s="111"/>
      <c r="G4" s="111"/>
      <c r="H4" s="111"/>
      <c r="I4" s="111"/>
    </row>
    <row r="5" spans="1:9" ht="15" customHeight="1" thickBot="1">
      <c r="A5" s="4"/>
      <c r="D5" s="3"/>
      <c r="G5" s="2"/>
    </row>
    <row r="6" spans="1:9" s="2" customFormat="1" ht="27" customHeight="1">
      <c r="A6" s="45" t="s">
        <v>2</v>
      </c>
      <c r="B6" s="7"/>
      <c r="C6" s="7"/>
      <c r="D6" s="7"/>
      <c r="E6" s="7"/>
      <c r="F6" s="7"/>
      <c r="G6" s="7"/>
      <c r="H6" s="7"/>
      <c r="I6" s="8"/>
    </row>
    <row r="7" spans="1:9" s="2" customFormat="1">
      <c r="A7" s="63" t="s">
        <v>69</v>
      </c>
      <c r="B7" s="65"/>
      <c r="C7" s="65"/>
      <c r="D7" s="65"/>
      <c r="E7" s="65"/>
      <c r="F7" s="65"/>
      <c r="G7" s="65"/>
      <c r="H7" s="65"/>
      <c r="I7" s="64"/>
    </row>
    <row r="8" spans="1:9" s="2" customFormat="1">
      <c r="A8" s="63" t="s">
        <v>70</v>
      </c>
      <c r="B8" s="65"/>
      <c r="C8" s="65"/>
      <c r="D8" s="65"/>
      <c r="E8" s="65"/>
      <c r="F8" s="65"/>
      <c r="G8" s="65"/>
      <c r="H8" s="65"/>
      <c r="I8" s="64"/>
    </row>
    <row r="9" spans="1:9" s="2" customFormat="1" ht="30.95" customHeight="1">
      <c r="A9" s="112" t="s">
        <v>71</v>
      </c>
      <c r="B9" s="113"/>
      <c r="C9" s="113"/>
      <c r="D9" s="113"/>
      <c r="E9" s="113"/>
      <c r="F9" s="113"/>
      <c r="G9" s="113"/>
      <c r="H9" s="113"/>
      <c r="I9" s="114"/>
    </row>
    <row r="10" spans="1:9" s="2" customFormat="1" ht="17.100000000000001" thickBot="1">
      <c r="A10" s="66" t="s">
        <v>72</v>
      </c>
      <c r="B10" s="67"/>
      <c r="C10" s="67"/>
      <c r="D10" s="67"/>
      <c r="E10" s="67"/>
      <c r="F10" s="67"/>
      <c r="G10" s="67"/>
      <c r="H10" s="67"/>
      <c r="I10" s="68"/>
    </row>
    <row r="11" spans="1:9" ht="17.100000000000001" thickBot="1"/>
    <row r="12" spans="1:9" ht="21.75" customHeight="1">
      <c r="A12" s="117" t="s">
        <v>73</v>
      </c>
      <c r="B12" s="119" t="s">
        <v>74</v>
      </c>
      <c r="C12" s="119"/>
      <c r="D12" s="119"/>
      <c r="E12" s="119"/>
      <c r="F12" s="119"/>
      <c r="G12" s="115" t="s">
        <v>75</v>
      </c>
      <c r="H12" s="115"/>
      <c r="I12" s="116"/>
    </row>
    <row r="13" spans="1:9" ht="54" customHeight="1" thickBot="1">
      <c r="A13" s="118"/>
      <c r="B13" s="69" t="s">
        <v>76</v>
      </c>
      <c r="C13" s="69" t="s">
        <v>77</v>
      </c>
      <c r="D13" s="70" t="s">
        <v>78</v>
      </c>
      <c r="E13" s="70" t="s">
        <v>79</v>
      </c>
      <c r="F13" s="70" t="s">
        <v>80</v>
      </c>
      <c r="G13" s="71" t="s">
        <v>81</v>
      </c>
      <c r="H13" s="72" t="s">
        <v>82</v>
      </c>
      <c r="I13" s="73" t="s">
        <v>83</v>
      </c>
    </row>
    <row r="14" spans="1:9" s="50" customFormat="1" ht="102">
      <c r="A14" s="76" t="s">
        <v>55</v>
      </c>
      <c r="B14" s="75" t="s">
        <v>84</v>
      </c>
      <c r="C14" s="47" t="s">
        <v>85</v>
      </c>
      <c r="D14" s="47">
        <v>2</v>
      </c>
      <c r="E14" s="47" t="s">
        <v>56</v>
      </c>
      <c r="F14" s="48">
        <v>45413</v>
      </c>
      <c r="G14" s="47"/>
      <c r="H14" s="74"/>
      <c r="I14" s="49"/>
    </row>
    <row r="15" spans="1:9">
      <c r="A15" s="105" t="s">
        <v>48</v>
      </c>
      <c r="B15" s="10"/>
      <c r="C15" s="10"/>
      <c r="D15" s="10"/>
      <c r="E15" s="10"/>
      <c r="F15" s="12"/>
      <c r="G15" s="13"/>
      <c r="H15" s="10"/>
      <c r="I15" s="11"/>
    </row>
    <row r="16" spans="1:9">
      <c r="A16" s="106"/>
      <c r="B16" s="10"/>
      <c r="C16" s="10"/>
      <c r="D16" s="10"/>
      <c r="E16" s="10"/>
      <c r="F16" s="10"/>
      <c r="G16" s="10"/>
      <c r="H16" s="10"/>
      <c r="I16" s="11"/>
    </row>
    <row r="17" spans="1:9">
      <c r="A17" s="106"/>
      <c r="B17" s="10"/>
      <c r="C17" s="10"/>
      <c r="D17" s="10"/>
      <c r="E17" s="10"/>
      <c r="F17" s="10"/>
      <c r="G17" s="10"/>
      <c r="H17" s="10"/>
      <c r="I17" s="11"/>
    </row>
    <row r="18" spans="1:9" ht="17.100000000000001" thickBot="1">
      <c r="A18" s="107"/>
      <c r="B18" s="14"/>
      <c r="C18" s="14"/>
      <c r="D18" s="14"/>
      <c r="E18" s="14"/>
      <c r="F18" s="14"/>
      <c r="G18" s="14"/>
      <c r="H18" s="14"/>
      <c r="I18" s="15"/>
    </row>
    <row r="19" spans="1:9" s="50" customFormat="1" ht="68.099999999999994">
      <c r="A19" s="46" t="s">
        <v>86</v>
      </c>
      <c r="B19" s="47" t="s">
        <v>87</v>
      </c>
      <c r="C19" s="47" t="s">
        <v>88</v>
      </c>
      <c r="D19" s="47"/>
      <c r="E19" s="47" t="s">
        <v>56</v>
      </c>
      <c r="F19" s="48">
        <v>45413</v>
      </c>
      <c r="G19" s="47"/>
      <c r="H19" s="47"/>
      <c r="I19" s="49"/>
    </row>
    <row r="20" spans="1:9" ht="17.100000000000001">
      <c r="A20" s="108" t="s">
        <v>89</v>
      </c>
      <c r="B20" s="10" t="s">
        <v>90</v>
      </c>
      <c r="C20" s="10"/>
      <c r="D20" s="10"/>
      <c r="E20" s="10" t="s">
        <v>56</v>
      </c>
      <c r="F20" s="12">
        <v>45597</v>
      </c>
      <c r="G20" s="10"/>
      <c r="H20" s="10"/>
      <c r="I20" s="11"/>
    </row>
    <row r="21" spans="1:9" ht="33.950000000000003">
      <c r="A21" s="109"/>
      <c r="B21" s="10" t="s">
        <v>91</v>
      </c>
      <c r="C21" s="10" t="s">
        <v>92</v>
      </c>
      <c r="D21" s="10"/>
      <c r="E21" s="10" t="s">
        <v>56</v>
      </c>
      <c r="F21" s="12">
        <v>45658</v>
      </c>
      <c r="G21" s="10"/>
      <c r="H21" s="10"/>
      <c r="I21" s="11"/>
    </row>
    <row r="22" spans="1:9" ht="17.100000000000001">
      <c r="A22" s="109"/>
      <c r="B22" s="10" t="s">
        <v>48</v>
      </c>
      <c r="C22" s="10"/>
      <c r="D22" s="10"/>
      <c r="E22" s="10"/>
      <c r="F22" s="10"/>
      <c r="G22" s="10"/>
      <c r="H22" s="10"/>
      <c r="I22" s="11"/>
    </row>
    <row r="23" spans="1:9" ht="17.100000000000001" thickBot="1">
      <c r="A23" s="110"/>
      <c r="B23" s="16"/>
      <c r="C23" s="16"/>
      <c r="D23" s="16"/>
      <c r="E23" s="16"/>
      <c r="F23" s="16"/>
      <c r="G23" s="16"/>
      <c r="H23" s="16"/>
      <c r="I23" s="17"/>
    </row>
    <row r="26" spans="1:9">
      <c r="A26" s="9" t="s">
        <v>66</v>
      </c>
    </row>
    <row r="27" spans="1:9">
      <c r="A27" s="4"/>
      <c r="B27" s="6" t="s">
        <v>67</v>
      </c>
    </row>
  </sheetData>
  <mergeCells count="7">
    <mergeCell ref="A15:A18"/>
    <mergeCell ref="A20:A23"/>
    <mergeCell ref="A3:I4"/>
    <mergeCell ref="A9:I9"/>
    <mergeCell ref="G12:I12"/>
    <mergeCell ref="A12:A13"/>
    <mergeCell ref="B12:F12"/>
  </mergeCells>
  <pageMargins left="0.7" right="0.7" top="0.75" bottom="0.75" header="0.3" footer="0.3"/>
  <pageSetup paperSize="9" orientation="landscape" horizontalDpi="0" verticalDpi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3a13f61-2953-4989-a9a7-556c718cebe7" xsi:nil="true"/>
    <lcf76f155ced4ddcb4097134ff3c332f xmlns="b00499ba-ef6e-4337-b402-ff1a17b3e1f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3B22C0A620DA94CBF4AC2BBFA60202A" ma:contentTypeVersion="15" ma:contentTypeDescription="Crée un document." ma:contentTypeScope="" ma:versionID="57c83a2e931995a79b21327e3ce4b28b">
  <xsd:schema xmlns:xsd="http://www.w3.org/2001/XMLSchema" xmlns:xs="http://www.w3.org/2001/XMLSchema" xmlns:p="http://schemas.microsoft.com/office/2006/metadata/properties" xmlns:ns2="b00499ba-ef6e-4337-b402-ff1a17b3e1fe" xmlns:ns3="a3a13f61-2953-4989-a9a7-556c718cebe7" targetNamespace="http://schemas.microsoft.com/office/2006/metadata/properties" ma:root="true" ma:fieldsID="117771d3cfc91699330275365d42ab12" ns2:_="" ns3:_="">
    <xsd:import namespace="b00499ba-ef6e-4337-b402-ff1a17b3e1fe"/>
    <xsd:import namespace="a3a13f61-2953-4989-a9a7-556c718ceb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0499ba-ef6e-4337-b402-ff1a17b3e1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e5b9daaa-120d-4ea4-b0f5-c2ef8bd34c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a13f61-2953-4989-a9a7-556c718cebe7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445af301-8d3b-4405-aa61-60c4df563238}" ma:internalName="TaxCatchAll" ma:showField="CatchAllData" ma:web="a3a13f61-2953-4989-a9a7-556c718ceb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82EA7F-844A-4EC4-AD1A-CA6B6A198B96}"/>
</file>

<file path=customXml/itemProps2.xml><?xml version="1.0" encoding="utf-8"?>
<ds:datastoreItem xmlns:ds="http://schemas.openxmlformats.org/officeDocument/2006/customXml" ds:itemID="{D8EE0F53-1712-4CAB-9A53-150FE1BA2A23}"/>
</file>

<file path=customXml/itemProps3.xml><?xml version="1.0" encoding="utf-8"?>
<ds:datastoreItem xmlns:ds="http://schemas.openxmlformats.org/officeDocument/2006/customXml" ds:itemID="{D5FA77F4-D62B-4C3F-A99A-B5312088670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Sébastien Clément</cp:lastModifiedBy>
  <cp:revision/>
  <dcterms:created xsi:type="dcterms:W3CDTF">2022-09-13T11:56:43Z</dcterms:created>
  <dcterms:modified xsi:type="dcterms:W3CDTF">2025-04-16T10:58:15Z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0x01010033B22C0A620DA94CBF4AC2BBFA60202A</vt:lpwstr>
  </property>
  <property fmtid="{D5CDD505-2E9C-101B-9397-08002B2CF9AE}" pid="3" name="MediaServiceImageTags">
    <vt:lpwstr/>
  </property>
</Properties>
</file>